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815" windowHeight="7830" activeTab="0"/>
  </bookViews>
  <sheets>
    <sheet name="中小学" sheetId="1" r:id="rId1"/>
  </sheets>
  <definedNames/>
  <calcPr fullCalcOnLoad="1"/>
</workbook>
</file>

<file path=xl/sharedStrings.xml><?xml version="1.0" encoding="utf-8"?>
<sst xmlns="http://schemas.openxmlformats.org/spreadsheetml/2006/main" count="251" uniqueCount="120">
  <si>
    <t>刘慧玲</t>
  </si>
  <si>
    <t>SX135</t>
  </si>
  <si>
    <t>SX140</t>
  </si>
  <si>
    <t>姜佳惠</t>
  </si>
  <si>
    <t>SX141</t>
  </si>
  <si>
    <t>夏利琴</t>
  </si>
  <si>
    <t>SX147</t>
  </si>
  <si>
    <t>王亚帝</t>
  </si>
  <si>
    <t>KX004</t>
  </si>
  <si>
    <t>KX011</t>
  </si>
  <si>
    <t>郑永艳</t>
  </si>
  <si>
    <t>KX030</t>
  </si>
  <si>
    <t>KX043</t>
  </si>
  <si>
    <t>笔试成绩*30%+技能测试成绩*40%</t>
  </si>
  <si>
    <t>王钰灵</t>
  </si>
  <si>
    <t>YY004</t>
  </si>
  <si>
    <t>YY012</t>
  </si>
  <si>
    <t>MS009</t>
  </si>
  <si>
    <t>钟舒佳</t>
  </si>
  <si>
    <t>MS016</t>
  </si>
  <si>
    <t>SX123</t>
  </si>
  <si>
    <t>SX128</t>
  </si>
  <si>
    <t>高中数学（招聘计划数：1人）</t>
  </si>
  <si>
    <t>初中社政（招聘计划数：3人）</t>
  </si>
  <si>
    <t>中小学美术（招聘计划数：1人）</t>
  </si>
  <si>
    <t>中小学音乐（招聘计划数：1人）</t>
  </si>
  <si>
    <t>中小学科学（招聘计划数：2人）</t>
  </si>
  <si>
    <t>中小学数学（招聘计划数：6人）</t>
  </si>
  <si>
    <t>中小学语文（招聘计划数：10人）</t>
  </si>
  <si>
    <t>序号</t>
  </si>
  <si>
    <t>姓名</t>
  </si>
  <si>
    <t>准考证号</t>
  </si>
  <si>
    <t>王梦瑶</t>
  </si>
  <si>
    <t>GS004</t>
  </si>
  <si>
    <t>GS006</t>
  </si>
  <si>
    <t>邵慧芸</t>
  </si>
  <si>
    <t>SH001</t>
  </si>
  <si>
    <t>SH003</t>
  </si>
  <si>
    <t>钟苗青</t>
  </si>
  <si>
    <t>SH008</t>
  </si>
  <si>
    <t>周丰</t>
  </si>
  <si>
    <t>SH009</t>
  </si>
  <si>
    <t>SH011</t>
  </si>
  <si>
    <t>SH012</t>
  </si>
  <si>
    <t>YW008</t>
  </si>
  <si>
    <t>YW009</t>
  </si>
  <si>
    <t>YW016</t>
  </si>
  <si>
    <t>YW021</t>
  </si>
  <si>
    <t>YW026</t>
  </si>
  <si>
    <t>谢婉霞</t>
  </si>
  <si>
    <t>YW027</t>
  </si>
  <si>
    <t>YW028</t>
  </si>
  <si>
    <t>YW035</t>
  </si>
  <si>
    <t>YW037</t>
  </si>
  <si>
    <t>YW040</t>
  </si>
  <si>
    <t>YW045</t>
  </si>
  <si>
    <t>周彤彤</t>
  </si>
  <si>
    <t>YW072</t>
  </si>
  <si>
    <t>YW079</t>
  </si>
  <si>
    <t>YW080</t>
  </si>
  <si>
    <t>廖卉</t>
  </si>
  <si>
    <t>YW091</t>
  </si>
  <si>
    <t>YW092</t>
  </si>
  <si>
    <t>毛丽娜</t>
  </si>
  <si>
    <t>YW096</t>
  </si>
  <si>
    <t>YW101</t>
  </si>
  <si>
    <t>江姗姗</t>
  </si>
  <si>
    <t>YW108</t>
  </si>
  <si>
    <t>方灵妙</t>
  </si>
  <si>
    <t>YW114</t>
  </si>
  <si>
    <t>赵丹丹</t>
  </si>
  <si>
    <t>YW119</t>
  </si>
  <si>
    <t>YW121</t>
  </si>
  <si>
    <t>陈凝思</t>
  </si>
  <si>
    <t>YW123</t>
  </si>
  <si>
    <t>吴晨鑫</t>
  </si>
  <si>
    <t>YW125</t>
  </si>
  <si>
    <t>郑俊玲</t>
  </si>
  <si>
    <t>YW127</t>
  </si>
  <si>
    <t>余焕焕</t>
  </si>
  <si>
    <t>SX037</t>
  </si>
  <si>
    <t>SX054</t>
  </si>
  <si>
    <t>SX059</t>
  </si>
  <si>
    <t>严晓玥</t>
  </si>
  <si>
    <t>SX060</t>
  </si>
  <si>
    <t>SX062</t>
  </si>
  <si>
    <t>陈卓奇</t>
  </si>
  <si>
    <t>SX070</t>
  </si>
  <si>
    <t>SX081</t>
  </si>
  <si>
    <t>SX084</t>
  </si>
  <si>
    <t>SX097</t>
  </si>
  <si>
    <t>笔试成绩 （教育理论）</t>
  </si>
  <si>
    <t>笔试成绩   （专业知识）</t>
  </si>
  <si>
    <t>笔试成绩  （合计）</t>
  </si>
  <si>
    <t>技能测试顺序号</t>
  </si>
  <si>
    <t>笔试成绩  （合计）</t>
  </si>
  <si>
    <t>笔试成绩   （专业知识）</t>
  </si>
  <si>
    <t>笔试成绩 （教育理论）</t>
  </si>
  <si>
    <t>笔试成绩  （教育理论）</t>
  </si>
  <si>
    <t>技能测试   成绩</t>
  </si>
  <si>
    <r>
      <t xml:space="preserve">笔试成绩 </t>
    </r>
    <r>
      <rPr>
        <b/>
        <sz val="9"/>
        <color indexed="8"/>
        <rFont val="宋体"/>
        <family val="0"/>
      </rPr>
      <t xml:space="preserve">  </t>
    </r>
    <r>
      <rPr>
        <b/>
        <sz val="9"/>
        <color indexed="8"/>
        <rFont val="宋体"/>
        <family val="0"/>
      </rPr>
      <t>（专业知识）</t>
    </r>
  </si>
  <si>
    <r>
      <t xml:space="preserve">笔试成绩 </t>
    </r>
    <r>
      <rPr>
        <b/>
        <sz val="9"/>
        <color indexed="8"/>
        <rFont val="宋体"/>
        <family val="0"/>
      </rPr>
      <t xml:space="preserve"> </t>
    </r>
    <r>
      <rPr>
        <b/>
        <sz val="9"/>
        <color indexed="8"/>
        <rFont val="宋体"/>
        <family val="0"/>
      </rPr>
      <t>（合计）</t>
    </r>
  </si>
  <si>
    <r>
      <t xml:space="preserve">笔试成绩 </t>
    </r>
    <r>
      <rPr>
        <b/>
        <sz val="9"/>
        <color indexed="8"/>
        <rFont val="宋体"/>
        <family val="0"/>
      </rPr>
      <t xml:space="preserve">  </t>
    </r>
    <r>
      <rPr>
        <b/>
        <sz val="9"/>
        <color indexed="8"/>
        <rFont val="宋体"/>
        <family val="0"/>
      </rPr>
      <t>（合计）</t>
    </r>
  </si>
  <si>
    <t>技能测试  成绩</t>
  </si>
  <si>
    <t>面试组别</t>
  </si>
  <si>
    <t>面试顺序号</t>
  </si>
  <si>
    <t>面试成绩</t>
  </si>
  <si>
    <t>招聘最终成绩（笔试成绩*40%+面试成绩*60%</t>
  </si>
  <si>
    <t>面试组别</t>
  </si>
  <si>
    <t>数学组</t>
  </si>
  <si>
    <t>综合组</t>
  </si>
  <si>
    <t>语文组</t>
  </si>
  <si>
    <t>数学组</t>
  </si>
  <si>
    <t>缺考</t>
  </si>
  <si>
    <t>面试成绩</t>
  </si>
  <si>
    <t>入围体检</t>
  </si>
  <si>
    <t>入围体检名单</t>
  </si>
  <si>
    <t>招聘最终成绩（笔试成绩*40%+面试成绩*60%）</t>
  </si>
  <si>
    <t>招聘最终成绩（笔试成绩*40%+面试成绩*60%）</t>
  </si>
  <si>
    <t>招聘最终成绩（笔试成绩*30%+技能测试成绩*40%+面试成绩*30%）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</si>
</sst>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\ h:mm:ss"/>
    <numFmt numFmtId="177" formatCode="0.00_ "/>
    <numFmt numFmtId="178" formatCode="0.0000_ "/>
    <numFmt numFmtId="179" formatCode="0.000000_ "/>
  </numFmts>
  <fonts count="42"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1" borderId="4" applyNumberFormat="0" applyAlignment="0" applyProtection="0"/>
    <xf numFmtId="0" fontId="34" fillId="22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21" borderId="7" applyNumberFormat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7" fontId="1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6"/>
  <sheetViews>
    <sheetView tabSelected="1" zoomScale="110" zoomScaleNormal="110" zoomScalePageLayoutView="0" workbookViewId="0" topLeftCell="A1">
      <selection activeCell="O9" sqref="O9"/>
    </sheetView>
  </sheetViews>
  <sheetFormatPr defaultColWidth="9.00390625" defaultRowHeight="13.5"/>
  <cols>
    <col min="1" max="1" width="5.50390625" style="3" customWidth="1"/>
    <col min="2" max="2" width="7.00390625" style="3" customWidth="1"/>
    <col min="3" max="3" width="7.50390625" style="3" customWidth="1"/>
    <col min="4" max="4" width="8.125" style="3" customWidth="1"/>
    <col min="5" max="5" width="7.50390625" style="3" customWidth="1"/>
    <col min="6" max="6" width="7.375" style="3" customWidth="1"/>
    <col min="7" max="7" width="8.125" style="3" customWidth="1"/>
    <col min="8" max="8" width="6.375" style="3" customWidth="1"/>
    <col min="9" max="9" width="8.125" style="3" customWidth="1"/>
    <col min="10" max="10" width="11.00390625" style="3" customWidth="1"/>
    <col min="11" max="16384" width="9.00390625" style="3" customWidth="1"/>
  </cols>
  <sheetData>
    <row r="1" spans="1:12" ht="30" customHeight="1">
      <c r="A1" s="14" t="s">
        <v>22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5"/>
    </row>
    <row r="2" spans="1:12" ht="48.75" customHeight="1">
      <c r="A2" s="1" t="s">
        <v>29</v>
      </c>
      <c r="B2" s="1" t="s">
        <v>30</v>
      </c>
      <c r="C2" s="1" t="s">
        <v>31</v>
      </c>
      <c r="D2" s="1" t="s">
        <v>91</v>
      </c>
      <c r="E2" s="1" t="s">
        <v>92</v>
      </c>
      <c r="F2" s="1" t="s">
        <v>93</v>
      </c>
      <c r="G2" s="9" t="s">
        <v>104</v>
      </c>
      <c r="H2" s="9" t="s">
        <v>105</v>
      </c>
      <c r="I2" s="9" t="s">
        <v>106</v>
      </c>
      <c r="J2" s="1" t="s">
        <v>117</v>
      </c>
      <c r="K2" s="1" t="s">
        <v>116</v>
      </c>
      <c r="L2" s="11"/>
    </row>
    <row r="3" spans="1:12" ht="19.5" customHeight="1">
      <c r="A3" s="4">
        <v>1</v>
      </c>
      <c r="B3" s="4" t="s">
        <v>32</v>
      </c>
      <c r="C3" s="4" t="s">
        <v>33</v>
      </c>
      <c r="D3" s="4">
        <v>10</v>
      </c>
      <c r="E3" s="4">
        <v>52</v>
      </c>
      <c r="F3" s="4">
        <f>D3+E3</f>
        <v>62</v>
      </c>
      <c r="G3" s="10" t="s">
        <v>109</v>
      </c>
      <c r="H3" s="4">
        <v>1</v>
      </c>
      <c r="I3" s="4">
        <v>83.13</v>
      </c>
      <c r="J3" s="6">
        <f>F3*0.4+I3*0.6</f>
        <v>74.678</v>
      </c>
      <c r="K3" s="2" t="s">
        <v>115</v>
      </c>
      <c r="L3" s="12"/>
    </row>
    <row r="4" spans="1:12" ht="19.5" customHeight="1">
      <c r="A4" s="4">
        <v>2</v>
      </c>
      <c r="B4" s="4"/>
      <c r="C4" s="4" t="s">
        <v>34</v>
      </c>
      <c r="D4" s="4">
        <v>12</v>
      </c>
      <c r="E4" s="4">
        <v>50</v>
      </c>
      <c r="F4" s="4">
        <f>D4+E4</f>
        <v>62</v>
      </c>
      <c r="G4" s="10" t="s">
        <v>109</v>
      </c>
      <c r="H4" s="4">
        <v>2</v>
      </c>
      <c r="I4" s="4">
        <v>77.37</v>
      </c>
      <c r="J4" s="6">
        <f>F4*0.4+I4*0.6</f>
        <v>71.22200000000001</v>
      </c>
      <c r="K4" s="4"/>
      <c r="L4" s="13"/>
    </row>
    <row r="6" spans="1:12" ht="30" customHeight="1">
      <c r="A6" s="14" t="s">
        <v>23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5"/>
    </row>
    <row r="7" spans="1:12" ht="49.5" customHeight="1">
      <c r="A7" s="1" t="s">
        <v>29</v>
      </c>
      <c r="B7" s="1" t="s">
        <v>30</v>
      </c>
      <c r="C7" s="1" t="s">
        <v>31</v>
      </c>
      <c r="D7" s="1" t="s">
        <v>97</v>
      </c>
      <c r="E7" s="1" t="s">
        <v>96</v>
      </c>
      <c r="F7" s="1" t="s">
        <v>95</v>
      </c>
      <c r="G7" s="9" t="s">
        <v>104</v>
      </c>
      <c r="H7" s="9" t="s">
        <v>105</v>
      </c>
      <c r="I7" s="9" t="s">
        <v>106</v>
      </c>
      <c r="J7" s="1" t="s">
        <v>118</v>
      </c>
      <c r="K7" s="1" t="s">
        <v>116</v>
      </c>
      <c r="L7" s="11"/>
    </row>
    <row r="8" spans="1:12" ht="19.5" customHeight="1">
      <c r="A8" s="4">
        <v>1</v>
      </c>
      <c r="B8" s="4" t="s">
        <v>38</v>
      </c>
      <c r="C8" s="4" t="s">
        <v>39</v>
      </c>
      <c r="D8" s="4">
        <v>7</v>
      </c>
      <c r="E8" s="4">
        <v>70</v>
      </c>
      <c r="F8" s="4">
        <f aca="true" t="shared" si="0" ref="F8:F13">D8+E8</f>
        <v>77</v>
      </c>
      <c r="G8" s="10" t="s">
        <v>110</v>
      </c>
      <c r="H8" s="4">
        <v>10</v>
      </c>
      <c r="I8" s="4">
        <v>89.73</v>
      </c>
      <c r="J8" s="6">
        <f aca="true" t="shared" si="1" ref="J8:J13">F8*0.4+I8*0.6</f>
        <v>84.638</v>
      </c>
      <c r="K8" s="2" t="s">
        <v>115</v>
      </c>
      <c r="L8" s="12"/>
    </row>
    <row r="9" spans="1:12" ht="19.5" customHeight="1">
      <c r="A9" s="4">
        <v>2</v>
      </c>
      <c r="B9" s="4" t="s">
        <v>40</v>
      </c>
      <c r="C9" s="4" t="s">
        <v>41</v>
      </c>
      <c r="D9" s="4">
        <v>8</v>
      </c>
      <c r="E9" s="4">
        <v>70</v>
      </c>
      <c r="F9" s="4">
        <f t="shared" si="0"/>
        <v>78</v>
      </c>
      <c r="G9" s="10" t="s">
        <v>110</v>
      </c>
      <c r="H9" s="4">
        <v>13</v>
      </c>
      <c r="I9" s="4">
        <v>85.33</v>
      </c>
      <c r="J9" s="6">
        <f t="shared" si="1"/>
        <v>82.398</v>
      </c>
      <c r="K9" s="2" t="s">
        <v>115</v>
      </c>
      <c r="L9" s="12"/>
    </row>
    <row r="10" spans="1:12" ht="19.5" customHeight="1">
      <c r="A10" s="4">
        <v>3</v>
      </c>
      <c r="B10" s="4" t="s">
        <v>35</v>
      </c>
      <c r="C10" s="4" t="s">
        <v>36</v>
      </c>
      <c r="D10" s="4">
        <v>8</v>
      </c>
      <c r="E10" s="4">
        <v>66</v>
      </c>
      <c r="F10" s="4">
        <f t="shared" si="0"/>
        <v>74</v>
      </c>
      <c r="G10" s="10" t="s">
        <v>110</v>
      </c>
      <c r="H10" s="4">
        <v>9</v>
      </c>
      <c r="I10" s="4">
        <v>85.67</v>
      </c>
      <c r="J10" s="6">
        <f t="shared" si="1"/>
        <v>81.00200000000001</v>
      </c>
      <c r="K10" s="2" t="s">
        <v>115</v>
      </c>
      <c r="L10" s="12"/>
    </row>
    <row r="11" spans="1:12" ht="19.5" customHeight="1">
      <c r="A11" s="4">
        <v>4</v>
      </c>
      <c r="B11" s="4"/>
      <c r="C11" s="4" t="s">
        <v>42</v>
      </c>
      <c r="D11" s="4">
        <v>11</v>
      </c>
      <c r="E11" s="4">
        <v>68</v>
      </c>
      <c r="F11" s="4">
        <f t="shared" si="0"/>
        <v>79</v>
      </c>
      <c r="G11" s="10" t="s">
        <v>110</v>
      </c>
      <c r="H11" s="4">
        <v>11</v>
      </c>
      <c r="I11" s="4">
        <v>82.23</v>
      </c>
      <c r="J11" s="6">
        <f t="shared" si="1"/>
        <v>80.938</v>
      </c>
      <c r="K11" s="4"/>
      <c r="L11" s="13"/>
    </row>
    <row r="12" spans="1:12" ht="19.5" customHeight="1">
      <c r="A12" s="4">
        <v>5</v>
      </c>
      <c r="B12" s="4"/>
      <c r="C12" s="4" t="s">
        <v>37</v>
      </c>
      <c r="D12" s="4">
        <v>12</v>
      </c>
      <c r="E12" s="4">
        <v>62</v>
      </c>
      <c r="F12" s="4">
        <f t="shared" si="0"/>
        <v>74</v>
      </c>
      <c r="G12" s="10" t="s">
        <v>110</v>
      </c>
      <c r="H12" s="4">
        <v>14</v>
      </c>
      <c r="I12" s="4">
        <v>83.57</v>
      </c>
      <c r="J12" s="6">
        <f t="shared" si="1"/>
        <v>79.74199999999999</v>
      </c>
      <c r="K12" s="4"/>
      <c r="L12" s="13"/>
    </row>
    <row r="13" spans="1:12" ht="19.5" customHeight="1">
      <c r="A13" s="4">
        <v>6</v>
      </c>
      <c r="B13" s="4"/>
      <c r="C13" s="4" t="s">
        <v>43</v>
      </c>
      <c r="D13" s="4">
        <v>13</v>
      </c>
      <c r="E13" s="4">
        <v>64</v>
      </c>
      <c r="F13" s="4">
        <f t="shared" si="0"/>
        <v>77</v>
      </c>
      <c r="G13" s="10" t="s">
        <v>110</v>
      </c>
      <c r="H13" s="4">
        <v>12</v>
      </c>
      <c r="I13" s="4">
        <v>79.2</v>
      </c>
      <c r="J13" s="6">
        <f t="shared" si="1"/>
        <v>78.32000000000001</v>
      </c>
      <c r="K13" s="4"/>
      <c r="L13" s="13"/>
    </row>
    <row r="15" spans="1:12" ht="30" customHeight="1">
      <c r="A15" s="14" t="s">
        <v>28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5"/>
    </row>
    <row r="16" spans="1:12" ht="49.5" customHeight="1">
      <c r="A16" s="1" t="s">
        <v>29</v>
      </c>
      <c r="B16" s="1" t="s">
        <v>30</v>
      </c>
      <c r="C16" s="1" t="s">
        <v>31</v>
      </c>
      <c r="D16" s="1" t="s">
        <v>98</v>
      </c>
      <c r="E16" s="1" t="s">
        <v>96</v>
      </c>
      <c r="F16" s="1" t="s">
        <v>95</v>
      </c>
      <c r="G16" s="9" t="s">
        <v>104</v>
      </c>
      <c r="H16" s="9" t="s">
        <v>105</v>
      </c>
      <c r="I16" s="9" t="s">
        <v>106</v>
      </c>
      <c r="J16" s="1" t="s">
        <v>118</v>
      </c>
      <c r="K16" s="1" t="s">
        <v>116</v>
      </c>
      <c r="L16" s="11"/>
    </row>
    <row r="17" spans="1:12" ht="19.5" customHeight="1">
      <c r="A17" s="4">
        <v>1</v>
      </c>
      <c r="B17" s="4" t="s">
        <v>77</v>
      </c>
      <c r="C17" s="4" t="s">
        <v>78</v>
      </c>
      <c r="D17" s="4">
        <v>14</v>
      </c>
      <c r="E17" s="4">
        <v>60</v>
      </c>
      <c r="F17" s="4">
        <f aca="true" t="shared" si="2" ref="F17:F41">D17+E17</f>
        <v>74</v>
      </c>
      <c r="G17" s="10" t="s">
        <v>111</v>
      </c>
      <c r="H17" s="4">
        <v>9</v>
      </c>
      <c r="I17" s="4">
        <v>85.97</v>
      </c>
      <c r="J17" s="6">
        <f aca="true" t="shared" si="3" ref="J17:J41">F17*0.4+I17*0.6</f>
        <v>81.182</v>
      </c>
      <c r="K17" s="2" t="s">
        <v>115</v>
      </c>
      <c r="L17" s="12"/>
    </row>
    <row r="18" spans="1:12" ht="19.5" customHeight="1">
      <c r="A18" s="4">
        <v>2</v>
      </c>
      <c r="B18" s="4" t="s">
        <v>49</v>
      </c>
      <c r="C18" s="4" t="s">
        <v>50</v>
      </c>
      <c r="D18" s="4">
        <v>10</v>
      </c>
      <c r="E18" s="4">
        <v>56</v>
      </c>
      <c r="F18" s="4">
        <f t="shared" si="2"/>
        <v>66</v>
      </c>
      <c r="G18" s="10" t="s">
        <v>111</v>
      </c>
      <c r="H18" s="4">
        <v>1</v>
      </c>
      <c r="I18" s="4">
        <v>87.9</v>
      </c>
      <c r="J18" s="6">
        <f t="shared" si="3"/>
        <v>79.14</v>
      </c>
      <c r="K18" s="2" t="s">
        <v>115</v>
      </c>
      <c r="L18" s="12"/>
    </row>
    <row r="19" spans="1:12" ht="19.5" customHeight="1">
      <c r="A19" s="4">
        <v>3</v>
      </c>
      <c r="B19" s="4" t="s">
        <v>68</v>
      </c>
      <c r="C19" s="4" t="s">
        <v>69</v>
      </c>
      <c r="D19" s="4">
        <v>9</v>
      </c>
      <c r="E19" s="4">
        <v>62.5</v>
      </c>
      <c r="F19" s="4">
        <f t="shared" si="2"/>
        <v>71.5</v>
      </c>
      <c r="G19" s="10" t="s">
        <v>111</v>
      </c>
      <c r="H19" s="4">
        <v>8</v>
      </c>
      <c r="I19" s="4">
        <v>83.27</v>
      </c>
      <c r="J19" s="6">
        <f t="shared" si="3"/>
        <v>78.562</v>
      </c>
      <c r="K19" s="2" t="s">
        <v>115</v>
      </c>
      <c r="L19" s="12"/>
    </row>
    <row r="20" spans="1:12" ht="19.5" customHeight="1">
      <c r="A20" s="4">
        <v>4</v>
      </c>
      <c r="B20" s="4" t="s">
        <v>60</v>
      </c>
      <c r="C20" s="4" t="s">
        <v>61</v>
      </c>
      <c r="D20" s="4">
        <v>13</v>
      </c>
      <c r="E20" s="4">
        <v>57</v>
      </c>
      <c r="F20" s="4">
        <f t="shared" si="2"/>
        <v>70</v>
      </c>
      <c r="G20" s="10" t="s">
        <v>111</v>
      </c>
      <c r="H20" s="4">
        <v>19</v>
      </c>
      <c r="I20" s="4">
        <v>84.13</v>
      </c>
      <c r="J20" s="6">
        <f t="shared" si="3"/>
        <v>78.478</v>
      </c>
      <c r="K20" s="2" t="s">
        <v>115</v>
      </c>
      <c r="L20" s="12"/>
    </row>
    <row r="21" spans="1:12" ht="19.5" customHeight="1">
      <c r="A21" s="4">
        <v>5</v>
      </c>
      <c r="B21" s="4" t="s">
        <v>70</v>
      </c>
      <c r="C21" s="4" t="s">
        <v>71</v>
      </c>
      <c r="D21" s="4">
        <v>13</v>
      </c>
      <c r="E21" s="4">
        <v>58</v>
      </c>
      <c r="F21" s="4">
        <f t="shared" si="2"/>
        <v>71</v>
      </c>
      <c r="G21" s="10" t="s">
        <v>111</v>
      </c>
      <c r="H21" s="4">
        <v>17</v>
      </c>
      <c r="I21" s="4">
        <v>82.07</v>
      </c>
      <c r="J21" s="6">
        <f t="shared" si="3"/>
        <v>77.642</v>
      </c>
      <c r="K21" s="2" t="s">
        <v>115</v>
      </c>
      <c r="L21" s="12"/>
    </row>
    <row r="22" spans="1:12" ht="19.5" customHeight="1">
      <c r="A22" s="4">
        <v>6</v>
      </c>
      <c r="B22" s="4" t="s">
        <v>56</v>
      </c>
      <c r="C22" s="4" t="s">
        <v>57</v>
      </c>
      <c r="D22" s="4">
        <v>10</v>
      </c>
      <c r="E22" s="4">
        <v>54.5</v>
      </c>
      <c r="F22" s="4">
        <f t="shared" si="2"/>
        <v>64.5</v>
      </c>
      <c r="G22" s="10" t="s">
        <v>111</v>
      </c>
      <c r="H22" s="4">
        <v>25</v>
      </c>
      <c r="I22" s="4">
        <v>86.37</v>
      </c>
      <c r="J22" s="6">
        <f t="shared" si="3"/>
        <v>77.622</v>
      </c>
      <c r="K22" s="2" t="s">
        <v>115</v>
      </c>
      <c r="L22" s="12"/>
    </row>
    <row r="23" spans="1:12" ht="19.5" customHeight="1">
      <c r="A23" s="4">
        <v>7</v>
      </c>
      <c r="B23" s="4" t="s">
        <v>75</v>
      </c>
      <c r="C23" s="4" t="s">
        <v>76</v>
      </c>
      <c r="D23" s="4">
        <v>10</v>
      </c>
      <c r="E23" s="4">
        <v>58.5</v>
      </c>
      <c r="F23" s="4">
        <f t="shared" si="2"/>
        <v>68.5</v>
      </c>
      <c r="G23" s="10" t="s">
        <v>111</v>
      </c>
      <c r="H23" s="4">
        <v>10</v>
      </c>
      <c r="I23" s="4">
        <v>83.57</v>
      </c>
      <c r="J23" s="6">
        <f t="shared" si="3"/>
        <v>77.542</v>
      </c>
      <c r="K23" s="2" t="s">
        <v>115</v>
      </c>
      <c r="L23" s="12"/>
    </row>
    <row r="24" spans="1:12" ht="19.5" customHeight="1">
      <c r="A24" s="4">
        <v>8</v>
      </c>
      <c r="B24" s="4" t="s">
        <v>63</v>
      </c>
      <c r="C24" s="4" t="s">
        <v>64</v>
      </c>
      <c r="D24" s="4">
        <v>10</v>
      </c>
      <c r="E24" s="4">
        <v>55</v>
      </c>
      <c r="F24" s="4">
        <f t="shared" si="2"/>
        <v>65</v>
      </c>
      <c r="G24" s="10" t="s">
        <v>111</v>
      </c>
      <c r="H24" s="4">
        <v>16</v>
      </c>
      <c r="I24" s="4">
        <v>85.9</v>
      </c>
      <c r="J24" s="6">
        <f t="shared" si="3"/>
        <v>77.53999999999999</v>
      </c>
      <c r="K24" s="2" t="s">
        <v>115</v>
      </c>
      <c r="L24" s="12"/>
    </row>
    <row r="25" spans="1:12" ht="19.5" customHeight="1">
      <c r="A25" s="4">
        <v>9</v>
      </c>
      <c r="B25" s="4" t="s">
        <v>66</v>
      </c>
      <c r="C25" s="4" t="s">
        <v>67</v>
      </c>
      <c r="D25" s="4">
        <v>14</v>
      </c>
      <c r="E25" s="4">
        <v>56</v>
      </c>
      <c r="F25" s="4">
        <f t="shared" si="2"/>
        <v>70</v>
      </c>
      <c r="G25" s="10" t="s">
        <v>111</v>
      </c>
      <c r="H25" s="4">
        <v>18</v>
      </c>
      <c r="I25" s="4">
        <v>82.33</v>
      </c>
      <c r="J25" s="6">
        <f t="shared" si="3"/>
        <v>77.398</v>
      </c>
      <c r="K25" s="2" t="s">
        <v>115</v>
      </c>
      <c r="L25" s="12"/>
    </row>
    <row r="26" spans="1:12" ht="19.5" customHeight="1">
      <c r="A26" s="4">
        <v>10</v>
      </c>
      <c r="B26" s="4" t="s">
        <v>73</v>
      </c>
      <c r="C26" s="4" t="s">
        <v>74</v>
      </c>
      <c r="D26" s="4">
        <v>10</v>
      </c>
      <c r="E26" s="4">
        <v>59.5</v>
      </c>
      <c r="F26" s="4">
        <f t="shared" si="2"/>
        <v>69.5</v>
      </c>
      <c r="G26" s="10" t="s">
        <v>111</v>
      </c>
      <c r="H26" s="4">
        <v>12</v>
      </c>
      <c r="I26" s="4">
        <v>82.47</v>
      </c>
      <c r="J26" s="6">
        <f t="shared" si="3"/>
        <v>77.282</v>
      </c>
      <c r="K26" s="2" t="s">
        <v>115</v>
      </c>
      <c r="L26" s="12"/>
    </row>
    <row r="27" spans="1:12" ht="19.5" customHeight="1">
      <c r="A27" s="4">
        <v>11</v>
      </c>
      <c r="B27" s="4"/>
      <c r="C27" s="4" t="s">
        <v>51</v>
      </c>
      <c r="D27" s="4">
        <v>11</v>
      </c>
      <c r="E27" s="4">
        <v>57.5</v>
      </c>
      <c r="F27" s="4">
        <f t="shared" si="2"/>
        <v>68.5</v>
      </c>
      <c r="G27" s="10" t="s">
        <v>111</v>
      </c>
      <c r="H27" s="4">
        <v>5</v>
      </c>
      <c r="I27" s="4">
        <v>82.77</v>
      </c>
      <c r="J27" s="6">
        <f t="shared" si="3"/>
        <v>77.062</v>
      </c>
      <c r="K27" s="4"/>
      <c r="L27" s="13"/>
    </row>
    <row r="28" spans="1:12" ht="19.5" customHeight="1">
      <c r="A28" s="4">
        <v>12</v>
      </c>
      <c r="B28" s="4"/>
      <c r="C28" s="4" t="s">
        <v>52</v>
      </c>
      <c r="D28" s="4">
        <v>10</v>
      </c>
      <c r="E28" s="4">
        <v>57</v>
      </c>
      <c r="F28" s="4">
        <f t="shared" si="2"/>
        <v>67</v>
      </c>
      <c r="G28" s="10" t="s">
        <v>111</v>
      </c>
      <c r="H28" s="4">
        <v>2</v>
      </c>
      <c r="I28" s="4">
        <v>83.63</v>
      </c>
      <c r="J28" s="6">
        <f t="shared" si="3"/>
        <v>76.978</v>
      </c>
      <c r="K28" s="4"/>
      <c r="L28" s="13"/>
    </row>
    <row r="29" spans="1:12" ht="19.5" customHeight="1">
      <c r="A29" s="4">
        <v>13</v>
      </c>
      <c r="B29" s="4"/>
      <c r="C29" s="4" t="s">
        <v>47</v>
      </c>
      <c r="D29" s="4">
        <v>9</v>
      </c>
      <c r="E29" s="4">
        <v>58.5</v>
      </c>
      <c r="F29" s="4">
        <f t="shared" si="2"/>
        <v>67.5</v>
      </c>
      <c r="G29" s="10" t="s">
        <v>111</v>
      </c>
      <c r="H29" s="4">
        <v>22</v>
      </c>
      <c r="I29" s="4">
        <v>82.63</v>
      </c>
      <c r="J29" s="6">
        <f t="shared" si="3"/>
        <v>76.578</v>
      </c>
      <c r="K29" s="4"/>
      <c r="L29" s="13"/>
    </row>
    <row r="30" spans="1:12" ht="19.5" customHeight="1">
      <c r="A30" s="4">
        <v>14</v>
      </c>
      <c r="B30" s="4"/>
      <c r="C30" s="4" t="s">
        <v>62</v>
      </c>
      <c r="D30" s="4">
        <v>11</v>
      </c>
      <c r="E30" s="4">
        <v>54</v>
      </c>
      <c r="F30" s="4">
        <f t="shared" si="2"/>
        <v>65</v>
      </c>
      <c r="G30" s="10" t="s">
        <v>111</v>
      </c>
      <c r="H30" s="4">
        <v>23</v>
      </c>
      <c r="I30" s="4">
        <v>84.27</v>
      </c>
      <c r="J30" s="6">
        <f t="shared" si="3"/>
        <v>76.562</v>
      </c>
      <c r="K30" s="4"/>
      <c r="L30" s="13"/>
    </row>
    <row r="31" spans="1:12" ht="19.5" customHeight="1">
      <c r="A31" s="4">
        <v>15</v>
      </c>
      <c r="B31" s="4"/>
      <c r="C31" s="4" t="s">
        <v>46</v>
      </c>
      <c r="D31" s="4">
        <v>9</v>
      </c>
      <c r="E31" s="4">
        <v>55.5</v>
      </c>
      <c r="F31" s="4">
        <f t="shared" si="2"/>
        <v>64.5</v>
      </c>
      <c r="G31" s="10" t="s">
        <v>111</v>
      </c>
      <c r="H31" s="4">
        <v>11</v>
      </c>
      <c r="I31" s="4">
        <v>83.87</v>
      </c>
      <c r="J31" s="6">
        <f t="shared" si="3"/>
        <v>76.122</v>
      </c>
      <c r="K31" s="4"/>
      <c r="L31" s="13"/>
    </row>
    <row r="32" spans="1:12" ht="19.5" customHeight="1">
      <c r="A32" s="4">
        <v>16</v>
      </c>
      <c r="B32" s="4"/>
      <c r="C32" s="4" t="s">
        <v>53</v>
      </c>
      <c r="D32" s="4">
        <v>9</v>
      </c>
      <c r="E32" s="4">
        <v>55.5</v>
      </c>
      <c r="F32" s="4">
        <f t="shared" si="2"/>
        <v>64.5</v>
      </c>
      <c r="G32" s="10" t="s">
        <v>111</v>
      </c>
      <c r="H32" s="4">
        <v>14</v>
      </c>
      <c r="I32" s="4">
        <v>83.47</v>
      </c>
      <c r="J32" s="6">
        <f t="shared" si="3"/>
        <v>75.882</v>
      </c>
      <c r="K32" s="4"/>
      <c r="L32" s="13"/>
    </row>
    <row r="33" spans="1:12" ht="19.5" customHeight="1">
      <c r="A33" s="4">
        <v>17</v>
      </c>
      <c r="B33" s="4"/>
      <c r="C33" s="4" t="s">
        <v>72</v>
      </c>
      <c r="D33" s="4">
        <v>14</v>
      </c>
      <c r="E33" s="4">
        <v>58</v>
      </c>
      <c r="F33" s="4">
        <f t="shared" si="2"/>
        <v>72</v>
      </c>
      <c r="G33" s="10" t="s">
        <v>111</v>
      </c>
      <c r="H33" s="4">
        <v>4</v>
      </c>
      <c r="I33" s="4">
        <v>78.27</v>
      </c>
      <c r="J33" s="6">
        <f t="shared" si="3"/>
        <v>75.762</v>
      </c>
      <c r="K33" s="4"/>
      <c r="L33" s="13"/>
    </row>
    <row r="34" spans="1:12" ht="19.5" customHeight="1">
      <c r="A34" s="4">
        <v>18</v>
      </c>
      <c r="B34" s="4"/>
      <c r="C34" s="4" t="s">
        <v>55</v>
      </c>
      <c r="D34" s="4">
        <v>12</v>
      </c>
      <c r="E34" s="4">
        <v>56.5</v>
      </c>
      <c r="F34" s="4">
        <f t="shared" si="2"/>
        <v>68.5</v>
      </c>
      <c r="G34" s="10" t="s">
        <v>111</v>
      </c>
      <c r="H34" s="4">
        <v>20</v>
      </c>
      <c r="I34" s="4">
        <v>80.17</v>
      </c>
      <c r="J34" s="6">
        <f t="shared" si="3"/>
        <v>75.502</v>
      </c>
      <c r="K34" s="4"/>
      <c r="L34" s="13"/>
    </row>
    <row r="35" spans="1:12" ht="19.5" customHeight="1">
      <c r="A35" s="4">
        <v>19</v>
      </c>
      <c r="B35" s="4"/>
      <c r="C35" s="4" t="s">
        <v>58</v>
      </c>
      <c r="D35" s="4">
        <v>12</v>
      </c>
      <c r="E35" s="4">
        <v>52.5</v>
      </c>
      <c r="F35" s="4">
        <f t="shared" si="2"/>
        <v>64.5</v>
      </c>
      <c r="G35" s="10" t="s">
        <v>111</v>
      </c>
      <c r="H35" s="4">
        <v>15</v>
      </c>
      <c r="I35" s="4">
        <v>82.6</v>
      </c>
      <c r="J35" s="6">
        <f t="shared" si="3"/>
        <v>75.36</v>
      </c>
      <c r="K35" s="4"/>
      <c r="L35" s="13"/>
    </row>
    <row r="36" spans="1:12" ht="19.5" customHeight="1">
      <c r="A36" s="4">
        <v>20</v>
      </c>
      <c r="B36" s="4"/>
      <c r="C36" s="4" t="s">
        <v>48</v>
      </c>
      <c r="D36" s="4">
        <v>13</v>
      </c>
      <c r="E36" s="4">
        <v>56</v>
      </c>
      <c r="F36" s="4">
        <f t="shared" si="2"/>
        <v>69</v>
      </c>
      <c r="G36" s="10" t="s">
        <v>111</v>
      </c>
      <c r="H36" s="4">
        <v>3</v>
      </c>
      <c r="I36" s="4">
        <v>78.8</v>
      </c>
      <c r="J36" s="6">
        <f t="shared" si="3"/>
        <v>74.88</v>
      </c>
      <c r="K36" s="4"/>
      <c r="L36" s="13"/>
    </row>
    <row r="37" spans="1:12" ht="19.5" customHeight="1">
      <c r="A37" s="4">
        <v>21</v>
      </c>
      <c r="B37" s="4"/>
      <c r="C37" s="4" t="s">
        <v>45</v>
      </c>
      <c r="D37" s="4">
        <v>13</v>
      </c>
      <c r="E37" s="4">
        <v>53</v>
      </c>
      <c r="F37" s="4">
        <f t="shared" si="2"/>
        <v>66</v>
      </c>
      <c r="G37" s="10" t="s">
        <v>111</v>
      </c>
      <c r="H37" s="4">
        <v>13</v>
      </c>
      <c r="I37" s="4">
        <v>80.53</v>
      </c>
      <c r="J37" s="6">
        <f t="shared" si="3"/>
        <v>74.718</v>
      </c>
      <c r="K37" s="4"/>
      <c r="L37" s="13"/>
    </row>
    <row r="38" spans="1:12" ht="19.5" customHeight="1">
      <c r="A38" s="4">
        <v>22</v>
      </c>
      <c r="B38" s="4"/>
      <c r="C38" s="4" t="s">
        <v>54</v>
      </c>
      <c r="D38" s="4">
        <v>12</v>
      </c>
      <c r="E38" s="4">
        <v>52.5</v>
      </c>
      <c r="F38" s="4">
        <f t="shared" si="2"/>
        <v>64.5</v>
      </c>
      <c r="G38" s="10" t="s">
        <v>111</v>
      </c>
      <c r="H38" s="4">
        <v>24</v>
      </c>
      <c r="I38" s="4">
        <v>80.93</v>
      </c>
      <c r="J38" s="6">
        <f t="shared" si="3"/>
        <v>74.358</v>
      </c>
      <c r="K38" s="4"/>
      <c r="L38" s="13"/>
    </row>
    <row r="39" spans="1:12" ht="19.5" customHeight="1">
      <c r="A39" s="4">
        <v>23</v>
      </c>
      <c r="B39" s="4"/>
      <c r="C39" s="4" t="s">
        <v>59</v>
      </c>
      <c r="D39" s="4">
        <v>11</v>
      </c>
      <c r="E39" s="4">
        <v>54</v>
      </c>
      <c r="F39" s="4">
        <f t="shared" si="2"/>
        <v>65</v>
      </c>
      <c r="G39" s="10" t="s">
        <v>111</v>
      </c>
      <c r="H39" s="4">
        <v>21</v>
      </c>
      <c r="I39" s="4">
        <v>79.7</v>
      </c>
      <c r="J39" s="6">
        <f t="shared" si="3"/>
        <v>73.82</v>
      </c>
      <c r="K39" s="4"/>
      <c r="L39" s="13"/>
    </row>
    <row r="40" spans="1:12" ht="19.5" customHeight="1">
      <c r="A40" s="4">
        <v>24</v>
      </c>
      <c r="B40" s="4"/>
      <c r="C40" s="4" t="s">
        <v>44</v>
      </c>
      <c r="D40" s="4">
        <v>12</v>
      </c>
      <c r="E40" s="4">
        <v>52.5</v>
      </c>
      <c r="F40" s="4">
        <f t="shared" si="2"/>
        <v>64.5</v>
      </c>
      <c r="G40" s="10" t="s">
        <v>111</v>
      </c>
      <c r="H40" s="4">
        <v>6</v>
      </c>
      <c r="I40" s="4">
        <v>79.87</v>
      </c>
      <c r="J40" s="6">
        <f t="shared" si="3"/>
        <v>73.72200000000001</v>
      </c>
      <c r="K40" s="4"/>
      <c r="L40" s="13"/>
    </row>
    <row r="41" spans="1:12" ht="19.5" customHeight="1">
      <c r="A41" s="4">
        <v>25</v>
      </c>
      <c r="B41" s="4"/>
      <c r="C41" s="4" t="s">
        <v>65</v>
      </c>
      <c r="D41" s="4">
        <v>12</v>
      </c>
      <c r="E41" s="4">
        <v>52.5</v>
      </c>
      <c r="F41" s="4">
        <f t="shared" si="2"/>
        <v>64.5</v>
      </c>
      <c r="G41" s="10" t="s">
        <v>111</v>
      </c>
      <c r="H41" s="4">
        <v>7</v>
      </c>
      <c r="I41" s="4">
        <v>78.07</v>
      </c>
      <c r="J41" s="6">
        <f t="shared" si="3"/>
        <v>72.642</v>
      </c>
      <c r="K41" s="4"/>
      <c r="L41" s="13"/>
    </row>
    <row r="43" spans="1:12" ht="30" customHeight="1">
      <c r="A43" s="14" t="s">
        <v>27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5"/>
    </row>
    <row r="44" spans="1:12" ht="51" customHeight="1">
      <c r="A44" s="1" t="s">
        <v>29</v>
      </c>
      <c r="B44" s="1" t="s">
        <v>30</v>
      </c>
      <c r="C44" s="1" t="s">
        <v>31</v>
      </c>
      <c r="D44" s="1" t="s">
        <v>97</v>
      </c>
      <c r="E44" s="1" t="s">
        <v>96</v>
      </c>
      <c r="F44" s="1" t="s">
        <v>95</v>
      </c>
      <c r="G44" s="9" t="s">
        <v>104</v>
      </c>
      <c r="H44" s="9" t="s">
        <v>105</v>
      </c>
      <c r="I44" s="9" t="s">
        <v>106</v>
      </c>
      <c r="J44" s="9" t="s">
        <v>107</v>
      </c>
      <c r="K44" s="1" t="s">
        <v>116</v>
      </c>
      <c r="L44" s="11"/>
    </row>
    <row r="45" spans="1:12" ht="19.5" customHeight="1">
      <c r="A45" s="4">
        <v>1</v>
      </c>
      <c r="B45" s="4" t="s">
        <v>5</v>
      </c>
      <c r="C45" s="4" t="s">
        <v>6</v>
      </c>
      <c r="D45" s="4">
        <v>12</v>
      </c>
      <c r="E45" s="4">
        <v>78</v>
      </c>
      <c r="F45" s="4">
        <f aca="true" t="shared" si="4" ref="F45:F59">D45+E45</f>
        <v>90</v>
      </c>
      <c r="G45" s="10" t="s">
        <v>112</v>
      </c>
      <c r="H45" s="4">
        <v>3</v>
      </c>
      <c r="I45" s="4">
        <v>87.33</v>
      </c>
      <c r="J45" s="6">
        <f aca="true" t="shared" si="5" ref="J45:J59">F45*0.4+I45*0.6</f>
        <v>88.398</v>
      </c>
      <c r="K45" s="2" t="s">
        <v>115</v>
      </c>
      <c r="L45" s="12"/>
    </row>
    <row r="46" spans="1:12" ht="19.5" customHeight="1">
      <c r="A46" s="4">
        <v>2</v>
      </c>
      <c r="B46" s="4" t="s">
        <v>79</v>
      </c>
      <c r="C46" s="4" t="s">
        <v>80</v>
      </c>
      <c r="D46" s="4">
        <v>12</v>
      </c>
      <c r="E46" s="4">
        <v>80</v>
      </c>
      <c r="F46" s="4">
        <f t="shared" si="4"/>
        <v>92</v>
      </c>
      <c r="G46" s="10" t="s">
        <v>112</v>
      </c>
      <c r="H46" s="4">
        <v>4</v>
      </c>
      <c r="I46" s="4">
        <v>85.73</v>
      </c>
      <c r="J46" s="6">
        <f t="shared" si="5"/>
        <v>88.238</v>
      </c>
      <c r="K46" s="2" t="s">
        <v>115</v>
      </c>
      <c r="L46" s="12"/>
    </row>
    <row r="47" spans="1:12" ht="19.5" customHeight="1">
      <c r="A47" s="4">
        <v>3</v>
      </c>
      <c r="B47" s="4" t="s">
        <v>3</v>
      </c>
      <c r="C47" s="4" t="s">
        <v>4</v>
      </c>
      <c r="D47" s="4">
        <v>13</v>
      </c>
      <c r="E47" s="4">
        <v>79</v>
      </c>
      <c r="F47" s="4">
        <f t="shared" si="4"/>
        <v>92</v>
      </c>
      <c r="G47" s="10" t="s">
        <v>112</v>
      </c>
      <c r="H47" s="4">
        <v>14</v>
      </c>
      <c r="I47" s="4">
        <v>83.87</v>
      </c>
      <c r="J47" s="6">
        <f t="shared" si="5"/>
        <v>87.12200000000001</v>
      </c>
      <c r="K47" s="2" t="s">
        <v>115</v>
      </c>
      <c r="L47" s="12"/>
    </row>
    <row r="48" spans="1:12" ht="19.5" customHeight="1">
      <c r="A48" s="4">
        <v>4</v>
      </c>
      <c r="B48" s="4" t="s">
        <v>0</v>
      </c>
      <c r="C48" s="4" t="s">
        <v>1</v>
      </c>
      <c r="D48" s="4">
        <v>13</v>
      </c>
      <c r="E48" s="4">
        <v>77</v>
      </c>
      <c r="F48" s="4">
        <f t="shared" si="4"/>
        <v>90</v>
      </c>
      <c r="G48" s="10" t="s">
        <v>112</v>
      </c>
      <c r="H48" s="4">
        <v>7</v>
      </c>
      <c r="I48" s="4">
        <v>83.67</v>
      </c>
      <c r="J48" s="6">
        <f t="shared" si="5"/>
        <v>86.202</v>
      </c>
      <c r="K48" s="2" t="s">
        <v>115</v>
      </c>
      <c r="L48" s="12"/>
    </row>
    <row r="49" spans="1:12" ht="19.5" customHeight="1">
      <c r="A49" s="4">
        <v>5</v>
      </c>
      <c r="B49" s="4" t="s">
        <v>86</v>
      </c>
      <c r="C49" s="4" t="s">
        <v>87</v>
      </c>
      <c r="D49" s="4">
        <v>12</v>
      </c>
      <c r="E49" s="4">
        <v>80</v>
      </c>
      <c r="F49" s="4">
        <f t="shared" si="4"/>
        <v>92</v>
      </c>
      <c r="G49" s="10" t="s">
        <v>112</v>
      </c>
      <c r="H49" s="4">
        <v>10</v>
      </c>
      <c r="I49" s="4">
        <v>81.8</v>
      </c>
      <c r="J49" s="6">
        <f t="shared" si="5"/>
        <v>85.88</v>
      </c>
      <c r="K49" s="2" t="s">
        <v>115</v>
      </c>
      <c r="L49" s="12"/>
    </row>
    <row r="50" spans="1:12" ht="19.5" customHeight="1">
      <c r="A50" s="4">
        <v>6</v>
      </c>
      <c r="B50" s="4" t="s">
        <v>83</v>
      </c>
      <c r="C50" s="4" t="s">
        <v>84</v>
      </c>
      <c r="D50" s="4">
        <v>13</v>
      </c>
      <c r="E50" s="4">
        <v>79</v>
      </c>
      <c r="F50" s="4">
        <f t="shared" si="4"/>
        <v>92</v>
      </c>
      <c r="G50" s="10" t="s">
        <v>112</v>
      </c>
      <c r="H50" s="4">
        <v>8</v>
      </c>
      <c r="I50" s="4">
        <v>80.4</v>
      </c>
      <c r="J50" s="6">
        <f t="shared" si="5"/>
        <v>85.04</v>
      </c>
      <c r="K50" s="2" t="s">
        <v>115</v>
      </c>
      <c r="L50" s="12"/>
    </row>
    <row r="51" spans="1:12" ht="19.5" customHeight="1">
      <c r="A51" s="4">
        <v>7</v>
      </c>
      <c r="B51" s="4"/>
      <c r="C51" s="4" t="s">
        <v>20</v>
      </c>
      <c r="D51" s="4">
        <v>11</v>
      </c>
      <c r="E51" s="4">
        <v>77</v>
      </c>
      <c r="F51" s="4">
        <f t="shared" si="4"/>
        <v>88</v>
      </c>
      <c r="G51" s="10" t="s">
        <v>112</v>
      </c>
      <c r="H51" s="4">
        <v>6</v>
      </c>
      <c r="I51" s="4">
        <v>82.37</v>
      </c>
      <c r="J51" s="6">
        <f t="shared" si="5"/>
        <v>84.62200000000001</v>
      </c>
      <c r="K51" s="4"/>
      <c r="L51" s="13"/>
    </row>
    <row r="52" spans="1:12" ht="19.5" customHeight="1">
      <c r="A52" s="4">
        <v>8</v>
      </c>
      <c r="B52" s="4"/>
      <c r="C52" s="4" t="s">
        <v>82</v>
      </c>
      <c r="D52" s="4">
        <v>10</v>
      </c>
      <c r="E52" s="4">
        <v>78</v>
      </c>
      <c r="F52" s="4">
        <f t="shared" si="4"/>
        <v>88</v>
      </c>
      <c r="G52" s="10" t="s">
        <v>112</v>
      </c>
      <c r="H52" s="4">
        <v>16</v>
      </c>
      <c r="I52" s="4">
        <v>82.13</v>
      </c>
      <c r="J52" s="6">
        <f t="shared" si="5"/>
        <v>84.47800000000001</v>
      </c>
      <c r="K52" s="4"/>
      <c r="L52" s="13"/>
    </row>
    <row r="53" spans="1:12" ht="19.5" customHeight="1">
      <c r="A53" s="4">
        <v>9</v>
      </c>
      <c r="B53" s="4"/>
      <c r="C53" s="4" t="s">
        <v>88</v>
      </c>
      <c r="D53" s="4">
        <v>12</v>
      </c>
      <c r="E53" s="4">
        <v>77</v>
      </c>
      <c r="F53" s="4">
        <f t="shared" si="4"/>
        <v>89</v>
      </c>
      <c r="G53" s="10" t="s">
        <v>112</v>
      </c>
      <c r="H53" s="4">
        <v>13</v>
      </c>
      <c r="I53" s="4">
        <v>79</v>
      </c>
      <c r="J53" s="6">
        <f t="shared" si="5"/>
        <v>83</v>
      </c>
      <c r="K53" s="4"/>
      <c r="L53" s="13"/>
    </row>
    <row r="54" spans="1:12" ht="19.5" customHeight="1">
      <c r="A54" s="4">
        <v>10</v>
      </c>
      <c r="B54" s="4"/>
      <c r="C54" s="4" t="s">
        <v>90</v>
      </c>
      <c r="D54" s="4">
        <v>12</v>
      </c>
      <c r="E54" s="4">
        <v>77</v>
      </c>
      <c r="F54" s="4">
        <f t="shared" si="4"/>
        <v>89</v>
      </c>
      <c r="G54" s="10" t="s">
        <v>112</v>
      </c>
      <c r="H54" s="4">
        <v>11</v>
      </c>
      <c r="I54" s="4">
        <v>77.23</v>
      </c>
      <c r="J54" s="6">
        <f t="shared" si="5"/>
        <v>81.938</v>
      </c>
      <c r="K54" s="4"/>
      <c r="L54" s="13"/>
    </row>
    <row r="55" spans="1:12" ht="19.5" customHeight="1">
      <c r="A55" s="4">
        <v>11</v>
      </c>
      <c r="B55" s="4"/>
      <c r="C55" s="4" t="s">
        <v>2</v>
      </c>
      <c r="D55" s="4">
        <v>12</v>
      </c>
      <c r="E55" s="4">
        <v>76</v>
      </c>
      <c r="F55" s="4">
        <f t="shared" si="4"/>
        <v>88</v>
      </c>
      <c r="G55" s="10" t="s">
        <v>112</v>
      </c>
      <c r="H55" s="4">
        <v>5</v>
      </c>
      <c r="I55" s="4">
        <v>74.83</v>
      </c>
      <c r="J55" s="6">
        <f t="shared" si="5"/>
        <v>80.098</v>
      </c>
      <c r="K55" s="4"/>
      <c r="L55" s="13"/>
    </row>
    <row r="56" spans="1:12" ht="19.5" customHeight="1">
      <c r="A56" s="4">
        <v>12</v>
      </c>
      <c r="B56" s="4"/>
      <c r="C56" s="4" t="s">
        <v>89</v>
      </c>
      <c r="D56" s="4">
        <v>12</v>
      </c>
      <c r="E56" s="4">
        <v>76</v>
      </c>
      <c r="F56" s="4">
        <f t="shared" si="4"/>
        <v>88</v>
      </c>
      <c r="G56" s="10" t="s">
        <v>112</v>
      </c>
      <c r="H56" s="4">
        <v>12</v>
      </c>
      <c r="I56" s="4">
        <v>73</v>
      </c>
      <c r="J56" s="6">
        <f t="shared" si="5"/>
        <v>79</v>
      </c>
      <c r="K56" s="4"/>
      <c r="L56" s="13"/>
    </row>
    <row r="57" spans="1:12" ht="19.5" customHeight="1">
      <c r="A57" s="4">
        <v>13</v>
      </c>
      <c r="B57" s="4"/>
      <c r="C57" s="4" t="s">
        <v>81</v>
      </c>
      <c r="D57" s="4">
        <v>9</v>
      </c>
      <c r="E57" s="4">
        <v>80</v>
      </c>
      <c r="F57" s="4">
        <f t="shared" si="4"/>
        <v>89</v>
      </c>
      <c r="G57" s="10" t="s">
        <v>112</v>
      </c>
      <c r="H57" s="4">
        <v>9</v>
      </c>
      <c r="I57" s="4">
        <v>71.87</v>
      </c>
      <c r="J57" s="6">
        <f t="shared" si="5"/>
        <v>78.72200000000001</v>
      </c>
      <c r="K57" s="4"/>
      <c r="L57" s="13"/>
    </row>
    <row r="58" spans="1:12" ht="19.5" customHeight="1">
      <c r="A58" s="4">
        <v>14</v>
      </c>
      <c r="B58" s="4"/>
      <c r="C58" s="4" t="s">
        <v>85</v>
      </c>
      <c r="D58" s="4">
        <v>10</v>
      </c>
      <c r="E58" s="4">
        <v>80</v>
      </c>
      <c r="F58" s="4">
        <f t="shared" si="4"/>
        <v>90</v>
      </c>
      <c r="G58" s="10" t="s">
        <v>112</v>
      </c>
      <c r="H58" s="4">
        <v>15</v>
      </c>
      <c r="I58" s="4">
        <v>69.3</v>
      </c>
      <c r="J58" s="6">
        <f t="shared" si="5"/>
        <v>77.58</v>
      </c>
      <c r="K58" s="4"/>
      <c r="L58" s="13"/>
    </row>
    <row r="59" spans="1:12" ht="19.5" customHeight="1">
      <c r="A59" s="4">
        <v>15</v>
      </c>
      <c r="B59" s="4"/>
      <c r="C59" s="4" t="s">
        <v>21</v>
      </c>
      <c r="D59" s="4">
        <v>11</v>
      </c>
      <c r="E59" s="4">
        <v>77</v>
      </c>
      <c r="F59" s="4">
        <f t="shared" si="4"/>
        <v>88</v>
      </c>
      <c r="G59" s="10" t="s">
        <v>112</v>
      </c>
      <c r="H59" s="10" t="s">
        <v>113</v>
      </c>
      <c r="I59" s="10">
        <v>0</v>
      </c>
      <c r="J59" s="6">
        <f t="shared" si="5"/>
        <v>35.2</v>
      </c>
      <c r="K59" s="4"/>
      <c r="L59" s="13"/>
    </row>
    <row r="61" spans="1:12" ht="30" customHeight="1">
      <c r="A61" s="14" t="s">
        <v>26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5"/>
    </row>
    <row r="62" spans="1:12" ht="51.75" customHeight="1">
      <c r="A62" s="1" t="s">
        <v>29</v>
      </c>
      <c r="B62" s="1" t="s">
        <v>30</v>
      </c>
      <c r="C62" s="1" t="s">
        <v>31</v>
      </c>
      <c r="D62" s="1" t="s">
        <v>97</v>
      </c>
      <c r="E62" s="1" t="s">
        <v>96</v>
      </c>
      <c r="F62" s="1" t="s">
        <v>95</v>
      </c>
      <c r="G62" s="9" t="s">
        <v>104</v>
      </c>
      <c r="H62" s="9" t="s">
        <v>105</v>
      </c>
      <c r="I62" s="9" t="s">
        <v>106</v>
      </c>
      <c r="J62" s="1" t="s">
        <v>118</v>
      </c>
      <c r="K62" s="1" t="s">
        <v>116</v>
      </c>
      <c r="L62" s="11"/>
    </row>
    <row r="63" spans="1:12" ht="19.5" customHeight="1">
      <c r="A63" s="4">
        <v>1</v>
      </c>
      <c r="B63" s="4" t="s">
        <v>10</v>
      </c>
      <c r="C63" s="4" t="s">
        <v>11</v>
      </c>
      <c r="D63" s="4">
        <v>12</v>
      </c>
      <c r="E63" s="4">
        <v>73.5</v>
      </c>
      <c r="F63" s="4">
        <f>D63+E63</f>
        <v>85.5</v>
      </c>
      <c r="G63" s="10" t="s">
        <v>110</v>
      </c>
      <c r="H63" s="10">
        <v>2</v>
      </c>
      <c r="I63" s="4">
        <v>88.37</v>
      </c>
      <c r="J63" s="6">
        <f>F63*0.4+I63*0.6</f>
        <v>87.22200000000001</v>
      </c>
      <c r="K63" s="2" t="s">
        <v>115</v>
      </c>
      <c r="L63" s="12"/>
    </row>
    <row r="64" spans="1:12" ht="19.5" customHeight="1">
      <c r="A64" s="5">
        <v>2</v>
      </c>
      <c r="B64" s="4" t="s">
        <v>7</v>
      </c>
      <c r="C64" s="4" t="s">
        <v>8</v>
      </c>
      <c r="D64" s="4">
        <v>9</v>
      </c>
      <c r="E64" s="4">
        <v>75</v>
      </c>
      <c r="F64" s="4">
        <f>D64+E64</f>
        <v>84</v>
      </c>
      <c r="G64" s="10" t="s">
        <v>110</v>
      </c>
      <c r="H64" s="10">
        <v>3</v>
      </c>
      <c r="I64" s="4">
        <v>80.2</v>
      </c>
      <c r="J64" s="6">
        <f>F64*0.4+I64*0.6</f>
        <v>81.72</v>
      </c>
      <c r="K64" s="2" t="s">
        <v>115</v>
      </c>
      <c r="L64" s="12"/>
    </row>
    <row r="65" spans="1:12" ht="19.5" customHeight="1">
      <c r="A65" s="5">
        <v>3</v>
      </c>
      <c r="B65" s="4"/>
      <c r="C65" s="4" t="s">
        <v>12</v>
      </c>
      <c r="D65" s="4">
        <v>11</v>
      </c>
      <c r="E65" s="4">
        <v>74.5</v>
      </c>
      <c r="F65" s="4">
        <f>D65+E65</f>
        <v>85.5</v>
      </c>
      <c r="G65" s="10" t="s">
        <v>110</v>
      </c>
      <c r="H65" s="10">
        <v>1</v>
      </c>
      <c r="I65" s="4">
        <v>78.87</v>
      </c>
      <c r="J65" s="6">
        <f>F65*0.4+I65*0.6</f>
        <v>81.522</v>
      </c>
      <c r="K65" s="4"/>
      <c r="L65" s="13"/>
    </row>
    <row r="66" spans="1:12" ht="19.5" customHeight="1">
      <c r="A66" s="4">
        <v>4</v>
      </c>
      <c r="B66" s="4"/>
      <c r="C66" s="4" t="s">
        <v>9</v>
      </c>
      <c r="D66" s="4">
        <v>8</v>
      </c>
      <c r="E66" s="4">
        <v>76.5</v>
      </c>
      <c r="F66" s="4">
        <f>D66+E66</f>
        <v>84.5</v>
      </c>
      <c r="G66" s="10" t="s">
        <v>110</v>
      </c>
      <c r="H66" s="10">
        <v>4</v>
      </c>
      <c r="I66" s="4">
        <v>76.27</v>
      </c>
      <c r="J66" s="6">
        <f>F66*0.4+I66*0.6</f>
        <v>79.562</v>
      </c>
      <c r="K66" s="4"/>
      <c r="L66" s="13"/>
    </row>
    <row r="68" spans="1:14" ht="30" customHeight="1">
      <c r="A68" s="14" t="s">
        <v>25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</row>
    <row r="69" spans="1:14" ht="73.5" customHeight="1">
      <c r="A69" s="1" t="s">
        <v>29</v>
      </c>
      <c r="B69" s="1" t="s">
        <v>30</v>
      </c>
      <c r="C69" s="1" t="s">
        <v>31</v>
      </c>
      <c r="D69" s="7" t="s">
        <v>97</v>
      </c>
      <c r="E69" s="7" t="s">
        <v>100</v>
      </c>
      <c r="F69" s="7" t="s">
        <v>101</v>
      </c>
      <c r="G69" s="1" t="s">
        <v>94</v>
      </c>
      <c r="H69" s="8" t="s">
        <v>99</v>
      </c>
      <c r="I69" s="7" t="s">
        <v>13</v>
      </c>
      <c r="J69" s="9" t="s">
        <v>108</v>
      </c>
      <c r="K69" s="9" t="s">
        <v>105</v>
      </c>
      <c r="L69" s="9" t="s">
        <v>114</v>
      </c>
      <c r="M69" s="1" t="s">
        <v>119</v>
      </c>
      <c r="N69" s="1" t="s">
        <v>116</v>
      </c>
    </row>
    <row r="70" spans="1:14" ht="19.5" customHeight="1">
      <c r="A70" s="4">
        <v>1</v>
      </c>
      <c r="B70" s="4" t="s">
        <v>14</v>
      </c>
      <c r="C70" s="4" t="s">
        <v>15</v>
      </c>
      <c r="D70" s="4">
        <v>9</v>
      </c>
      <c r="E70" s="4">
        <v>60</v>
      </c>
      <c r="F70" s="4">
        <f>D70+E70</f>
        <v>69</v>
      </c>
      <c r="G70" s="4">
        <v>8</v>
      </c>
      <c r="H70" s="4">
        <v>80</v>
      </c>
      <c r="I70" s="6">
        <f>F70*0.3+H70*0.4</f>
        <v>52.7</v>
      </c>
      <c r="J70" s="10" t="s">
        <v>110</v>
      </c>
      <c r="K70" s="4">
        <v>6</v>
      </c>
      <c r="L70" s="4">
        <v>82.2</v>
      </c>
      <c r="M70" s="6">
        <f>I70+L70*0.3</f>
        <v>77.36</v>
      </c>
      <c r="N70" s="2" t="s">
        <v>115</v>
      </c>
    </row>
    <row r="71" spans="1:14" ht="19.5" customHeight="1">
      <c r="A71" s="4">
        <v>2</v>
      </c>
      <c r="B71" s="4"/>
      <c r="C71" s="4" t="s">
        <v>16</v>
      </c>
      <c r="D71" s="4">
        <v>3</v>
      </c>
      <c r="E71" s="4">
        <v>53</v>
      </c>
      <c r="F71" s="4">
        <f>D71+E71</f>
        <v>56</v>
      </c>
      <c r="G71" s="4">
        <v>1</v>
      </c>
      <c r="H71" s="4">
        <v>86.67</v>
      </c>
      <c r="I71" s="6">
        <f>F71*0.3+H71*0.4</f>
        <v>51.468</v>
      </c>
      <c r="J71" s="10" t="s">
        <v>110</v>
      </c>
      <c r="K71" s="4">
        <v>5</v>
      </c>
      <c r="L71" s="4">
        <v>82.97</v>
      </c>
      <c r="M71" s="6">
        <f>I71+L71*0.3</f>
        <v>76.35900000000001</v>
      </c>
      <c r="N71" s="4"/>
    </row>
    <row r="73" spans="1:14" ht="30" customHeight="1">
      <c r="A73" s="14" t="s">
        <v>24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</row>
    <row r="74" spans="1:14" ht="71.25" customHeight="1">
      <c r="A74" s="1" t="s">
        <v>29</v>
      </c>
      <c r="B74" s="1" t="s">
        <v>30</v>
      </c>
      <c r="C74" s="1" t="s">
        <v>31</v>
      </c>
      <c r="D74" s="7" t="s">
        <v>97</v>
      </c>
      <c r="E74" s="7" t="s">
        <v>100</v>
      </c>
      <c r="F74" s="7" t="s">
        <v>102</v>
      </c>
      <c r="G74" s="1" t="s">
        <v>94</v>
      </c>
      <c r="H74" s="7" t="s">
        <v>103</v>
      </c>
      <c r="I74" s="7" t="s">
        <v>13</v>
      </c>
      <c r="J74" s="9" t="s">
        <v>108</v>
      </c>
      <c r="K74" s="9" t="s">
        <v>105</v>
      </c>
      <c r="L74" s="9" t="s">
        <v>114</v>
      </c>
      <c r="M74" s="1" t="s">
        <v>119</v>
      </c>
      <c r="N74" s="1" t="s">
        <v>116</v>
      </c>
    </row>
    <row r="75" spans="1:14" ht="19.5" customHeight="1">
      <c r="A75" s="4">
        <v>1</v>
      </c>
      <c r="B75" s="4" t="s">
        <v>18</v>
      </c>
      <c r="C75" s="4" t="s">
        <v>19</v>
      </c>
      <c r="D75" s="4">
        <v>9</v>
      </c>
      <c r="E75" s="4">
        <v>64</v>
      </c>
      <c r="F75" s="4">
        <f>D75+E75</f>
        <v>73</v>
      </c>
      <c r="G75" s="4">
        <v>22</v>
      </c>
      <c r="H75" s="4">
        <v>91.03</v>
      </c>
      <c r="I75" s="6">
        <f>F75*0.3+H75*0.4</f>
        <v>58.312</v>
      </c>
      <c r="J75" s="10" t="s">
        <v>110</v>
      </c>
      <c r="K75" s="4">
        <v>7</v>
      </c>
      <c r="L75" s="4">
        <v>89</v>
      </c>
      <c r="M75" s="6">
        <f>I75+L75*0.3</f>
        <v>85.012</v>
      </c>
      <c r="N75" s="2" t="s">
        <v>115</v>
      </c>
    </row>
    <row r="76" spans="1:14" ht="19.5" customHeight="1">
      <c r="A76" s="4">
        <v>2</v>
      </c>
      <c r="B76" s="4"/>
      <c r="C76" s="4" t="s">
        <v>17</v>
      </c>
      <c r="D76" s="4">
        <v>9</v>
      </c>
      <c r="E76" s="4">
        <v>63.5</v>
      </c>
      <c r="F76" s="4">
        <f>D76+E76</f>
        <v>72.5</v>
      </c>
      <c r="G76" s="4">
        <v>21</v>
      </c>
      <c r="H76" s="4">
        <v>93.8</v>
      </c>
      <c r="I76" s="6">
        <f>F76*0.3+H76*0.4</f>
        <v>59.27</v>
      </c>
      <c r="J76" s="10" t="s">
        <v>110</v>
      </c>
      <c r="K76" s="4">
        <v>8</v>
      </c>
      <c r="L76" s="4">
        <v>79.67</v>
      </c>
      <c r="M76" s="6">
        <f>I76+L76*0.3</f>
        <v>83.171</v>
      </c>
      <c r="N76" s="4"/>
    </row>
  </sheetData>
  <sheetProtection/>
  <mergeCells count="7">
    <mergeCell ref="A43:L43"/>
    <mergeCell ref="A61:L61"/>
    <mergeCell ref="A68:N68"/>
    <mergeCell ref="A73:N73"/>
    <mergeCell ref="A1:L1"/>
    <mergeCell ref="A6:L6"/>
    <mergeCell ref="A15:L15"/>
  </mergeCells>
  <printOptions/>
  <pageMargins left="0.4330708661417323" right="0.4330708661417323" top="0.62" bottom="0.7480314960629921" header="0.31496062992125984" footer="0.31496062992125984"/>
  <pageSetup fitToHeight="0" fitToWidth="1" horizontalDpi="600" verticalDpi="600" orientation="portrait" paperSize="9" scale="7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匿名用户</cp:lastModifiedBy>
  <cp:lastPrinted>2020-06-23T11:55:52Z</cp:lastPrinted>
  <dcterms:created xsi:type="dcterms:W3CDTF">2020-05-21T10:26:00Z</dcterms:created>
  <dcterms:modified xsi:type="dcterms:W3CDTF">2020-06-24T02:44:01Z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